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D18" i="1" l="1"/>
  <c r="D19" i="1" s="1"/>
  <c r="D20" i="1" s="1"/>
  <c r="D27" i="1" s="1"/>
  <c r="E18" i="1"/>
  <c r="E19" i="1" s="1"/>
  <c r="E20" i="1" s="1"/>
  <c r="E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<sst xmlns="http://schemas.openxmlformats.org/spreadsheetml/2006/main" count="76" uniqueCount="52">
  <si>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</si>
  <si>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</si>
  <si>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</si>
  <si>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</si>
  <si>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</si>
  <si>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</si>
  <si>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</si>
  <si>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</si>
  <si>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</si>
  <si>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</si>
  <si>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</si>
  <si>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</si>
  <si>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</si>
  <si>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</si>
  <si>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</si>
  <si>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</si>
  <si>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</si>
  <si>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</si>
  <si>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</si>
  <si>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</si>
  <si>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</si>
  <si>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</si>
  <si>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</si>
  <si>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</si>
  <si>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</si>
  <si>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</si>
  <si>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</si>
  <si>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</si>
  <si>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</si>
  <si>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</si>
  <si>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</si>
  <si>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</si>
  <si>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</si>
  <si>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</si>
  <si>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</si>
  <si>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</si>
  <si>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</si>
  <si>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</si>
  <si>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</si>
  <si>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</si>
  <si>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</si>
  <si>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</si>
  <si>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</si>
  <si>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</si>
  <si>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</si>
  <si>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>Mtro. Enrique Alonso Rascón Carrillo</t>
  </si>
  <si>
    <t>Ing. Ignacio Ramirez Salazú</t>
  </si>
  <si>
    <t>Titular de la Secretaria</t>
  </si>
  <si>
    <t>Director Administrativo</t>
  </si>
  <si>
    <t xml:space="preserve">                       ________________________________</t>
  </si>
  <si>
    <t>FIDEICOMISO COMUNIDAD BOSQUES DE SAN ELIAS REPECHIQUE (a)</t>
  </si>
  <si>
    <t xml:space="preserve">                 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</si>
</sst>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60" zoomScale="90" zoomScaleNormal="90" workbookViewId="0">
      <selection activeCell="B1" sqref="B1:E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50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44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14105950</v>
      </c>
      <c r="D8" s="5">
        <f t="shared" ref="D8:E8" si="0">SUM(D9:D11)</f>
        <v>14105950</v>
      </c>
      <c r="E8" s="5">
        <f t="shared" si="0"/>
        <v>14105950</v>
      </c>
    </row>
    <row r="9" spans="2:5" x14ac:dyDescent="0.25">
      <c r="B9" s="28" t="s">
        <v>9</v>
      </c>
      <c r="C9" s="33">
        <v>14105950</v>
      </c>
      <c r="D9" s="33">
        <v>14105950</v>
      </c>
      <c r="E9" s="33">
        <v>14105950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4431742</v>
      </c>
      <c r="D12" s="5">
        <f>SUM(D13+D14)</f>
        <v>4431742</v>
      </c>
      <c r="E12" s="5">
        <f>SUM(E13+E14)</f>
        <v>4431742</v>
      </c>
    </row>
    <row r="13" spans="2:5" ht="24" x14ac:dyDescent="0.25">
      <c r="B13" s="28" t="s">
        <v>13</v>
      </c>
      <c r="C13" s="33">
        <v>4431742</v>
      </c>
      <c r="D13" s="33">
        <v>4431742</v>
      </c>
      <c r="E13" s="33">
        <v>4431742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45583516</v>
      </c>
      <c r="D15" s="5">
        <f t="shared" ref="D15:E15" si="1">SUM(D16:D17)</f>
        <v>45583516</v>
      </c>
      <c r="E15" s="5">
        <f t="shared" si="1"/>
        <v>45583516</v>
      </c>
    </row>
    <row r="16" spans="2:5" ht="24" x14ac:dyDescent="0.25">
      <c r="B16" s="28" t="s">
        <v>16</v>
      </c>
      <c r="C16" s="35">
        <v>45583516</v>
      </c>
      <c r="D16" s="33">
        <v>45583516</v>
      </c>
      <c r="E16" s="33">
        <v>45583516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55257724</v>
      </c>
      <c r="D18" s="5">
        <f t="shared" ref="D18:E18" si="2">D8-D12+D15</f>
        <v>55257724</v>
      </c>
      <c r="E18" s="5">
        <f t="shared" si="2"/>
        <v>55257724</v>
      </c>
    </row>
    <row r="19" spans="2:5" ht="24" x14ac:dyDescent="0.3">
      <c r="B19" s="27" t="s">
        <v>19</v>
      </c>
      <c r="C19" s="5">
        <f>C18-C11</f>
        <v>55257724</v>
      </c>
      <c r="D19" s="5">
        <f t="shared" ref="D19:E19" si="3">D18-D11</f>
        <v>55257724</v>
      </c>
      <c r="E19" s="5">
        <f t="shared" si="3"/>
        <v>55257724</v>
      </c>
    </row>
    <row r="20" spans="2:5" ht="24.6" thickBot="1" x14ac:dyDescent="0.35">
      <c r="B20" s="29" t="s">
        <v>20</v>
      </c>
      <c r="C20" s="7">
        <f>C19-C15</f>
        <v>9674208</v>
      </c>
      <c r="D20" s="7">
        <f t="shared" ref="D20:E20" si="4">D19-D15</f>
        <v>9674208</v>
      </c>
      <c r="E20" s="7">
        <f t="shared" si="4"/>
        <v>9674208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9674208</v>
      </c>
      <c r="D27" s="5">
        <f t="shared" ref="D27:E27" si="6">D20+D24</f>
        <v>9674208</v>
      </c>
      <c r="E27" s="5">
        <f t="shared" si="6"/>
        <v>9674208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14105950</v>
      </c>
      <c r="D45" s="22">
        <f t="shared" ref="D45:E45" si="10">D9</f>
        <v>14105950</v>
      </c>
      <c r="E45" s="22">
        <f t="shared" si="10"/>
        <v>14105950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4431742</v>
      </c>
      <c r="D49" s="22">
        <f t="shared" ref="D49:E49" si="14">D13</f>
        <v>4431742</v>
      </c>
      <c r="E49" s="22">
        <f t="shared" si="14"/>
        <v>4431742</v>
      </c>
    </row>
    <row r="50" spans="2:6" ht="24" x14ac:dyDescent="0.25">
      <c r="B50" s="15" t="s">
        <v>16</v>
      </c>
      <c r="C50" s="36">
        <f>C16</f>
        <v>45583516</v>
      </c>
      <c r="D50" s="22">
        <f t="shared" ref="D50:E50" si="15">D16</f>
        <v>45583516</v>
      </c>
      <c r="E50" s="22">
        <f t="shared" si="15"/>
        <v>45583516</v>
      </c>
    </row>
    <row r="51" spans="2:6" ht="24" x14ac:dyDescent="0.25">
      <c r="B51" s="27" t="s">
        <v>38</v>
      </c>
      <c r="C51" s="21">
        <f>C45+C46-C49+C50</f>
        <v>55257724</v>
      </c>
      <c r="D51" s="21">
        <f t="shared" ref="D51:E51" si="16">D45+D46-D49+D50</f>
        <v>55257724</v>
      </c>
      <c r="E51" s="21">
        <f t="shared" si="16"/>
        <v>55257724</v>
      </c>
      <c r="F51" s="25"/>
    </row>
    <row r="52" spans="2:6" ht="24.75" thickBot="1" x14ac:dyDescent="0.3">
      <c r="B52" s="27" t="s">
        <v>39</v>
      </c>
      <c r="C52" s="21">
        <f>C51-C46</f>
        <v>55257724</v>
      </c>
      <c r="D52" s="21">
        <f t="shared" ref="D52:E52" si="17">D51-D46</f>
        <v>55257724</v>
      </c>
      <c r="E52" s="21">
        <f t="shared" si="17"/>
        <v>55257724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63" customFormat="1" ht="12" x14ac:dyDescent="0.2">
      <c r="B68" s="62" t="s">
        <v>51</v>
      </c>
      <c r="C68" s="62" t="s">
        <v>49</v>
      </c>
    </row>
    <row r="69" spans="2:18" s="65" customFormat="1" ht="12" x14ac:dyDescent="0.2">
      <c r="B69" s="64" t="s">
        <v>45</v>
      </c>
      <c r="D69" s="64" t="s">
        <v>46</v>
      </c>
    </row>
    <row r="70" spans="2:18" s="65" customFormat="1" ht="12" x14ac:dyDescent="0.2">
      <c r="B70" s="64" t="s">
        <v>47</v>
      </c>
      <c r="D70" s="64" t="s">
        <v>48</v>
      </c>
    </row>
    <row r="71" spans="2:18" s="63" customFormat="1" ht="12" x14ac:dyDescent="0.2"/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2022-02-08T16:53:31Z</cp:lastPrinted>
  <dcterms:created xsi:type="dcterms:W3CDTF">2020-01-08T20:37:56Z</dcterms:created>
  <dcterms:modified xsi:type="dcterms:W3CDTF">2022-02-08T16:53:32Z</dcterms:modified>
</cp:coreProperties>
</file>